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115" activeTab="1"/>
  </bookViews>
  <sheets>
    <sheet name="Техника" sheetId="1" r:id="rId1"/>
    <sheet name="Ориентирование" sheetId="2" r:id="rId2"/>
  </sheets>
  <definedNames/>
  <calcPr fullCalcOnLoad="1"/>
</workbook>
</file>

<file path=xl/sharedStrings.xml><?xml version="1.0" encoding="utf-8"?>
<sst xmlns="http://schemas.openxmlformats.org/spreadsheetml/2006/main" count="179" uniqueCount="87">
  <si>
    <t>Команда</t>
  </si>
  <si>
    <t>Чудиновы</t>
  </si>
  <si>
    <t>Мизевы</t>
  </si>
  <si>
    <t>Сунцовы</t>
  </si>
  <si>
    <t>Шипицины</t>
  </si>
  <si>
    <t>Постниковы</t>
  </si>
  <si>
    <t>Андреевы</t>
  </si>
  <si>
    <t>Прошутинские</t>
  </si>
  <si>
    <t>Мандрик</t>
  </si>
  <si>
    <t>Некрасовы</t>
  </si>
  <si>
    <t>Караваевы</t>
  </si>
  <si>
    <t>Бисеровы</t>
  </si>
  <si>
    <t>Старт</t>
  </si>
  <si>
    <t>Финиш</t>
  </si>
  <si>
    <t>Гонка</t>
  </si>
  <si>
    <t>катамаран</t>
  </si>
  <si>
    <t>Подъем</t>
  </si>
  <si>
    <t>бревно, тарверс</t>
  </si>
  <si>
    <t>Спуск</t>
  </si>
  <si>
    <t>Клади</t>
  </si>
  <si>
    <t>Результат</t>
  </si>
  <si>
    <t>Навеская</t>
  </si>
  <si>
    <t>Место</t>
  </si>
  <si>
    <t>1 районные соревнования по технике туризма среди приемных семей</t>
  </si>
  <si>
    <t>Протокол соревнований по туристской технике (командные)</t>
  </si>
  <si>
    <t>Главный судья соревнований:</t>
  </si>
  <si>
    <t>О.А. Русецких</t>
  </si>
  <si>
    <t>Штраф</t>
  </si>
  <si>
    <t xml:space="preserve">Мальцев Дима </t>
  </si>
  <si>
    <t>Маркова Люда</t>
  </si>
  <si>
    <t>Шипицина А.С.</t>
  </si>
  <si>
    <t>Мизев Андрей</t>
  </si>
  <si>
    <t>Макурин Сергей</t>
  </si>
  <si>
    <t>Караваев Артем</t>
  </si>
  <si>
    <t>Сезихин Сергей</t>
  </si>
  <si>
    <t>Чудинов А.М.</t>
  </si>
  <si>
    <t>Фадеева Т.В.</t>
  </si>
  <si>
    <t>Порошин Саша</t>
  </si>
  <si>
    <t>Порошутинская Э.И</t>
  </si>
  <si>
    <t>Андреева Н.П.</t>
  </si>
  <si>
    <t>Уткин Коля</t>
  </si>
  <si>
    <t>Лесников Валерий</t>
  </si>
  <si>
    <t>Мизев Руслан</t>
  </si>
  <si>
    <t>Некрасов А.Н.</t>
  </si>
  <si>
    <t>Караваева Галина</t>
  </si>
  <si>
    <t>Дудина Елена</t>
  </si>
  <si>
    <t>Чудинов Сергей</t>
  </si>
  <si>
    <t>Постников Алеша</t>
  </si>
  <si>
    <t>Дудина Кристина</t>
  </si>
  <si>
    <t>Черемных А.А.</t>
  </si>
  <si>
    <t>Четин Костя</t>
  </si>
  <si>
    <t>Сунцова Е.А.</t>
  </si>
  <si>
    <t>Лесников Виталий</t>
  </si>
  <si>
    <t>Катаева Вика</t>
  </si>
  <si>
    <t>Некрасова Ирина</t>
  </si>
  <si>
    <t>Сунцов Валентин</t>
  </si>
  <si>
    <t>Бисеров А.В.</t>
  </si>
  <si>
    <t>Шляков Андрей</t>
  </si>
  <si>
    <t>Шаршова З.В.</t>
  </si>
  <si>
    <t>Постников Василий</t>
  </si>
  <si>
    <t>Дудина Надежда</t>
  </si>
  <si>
    <t>Ситдикова А.О.</t>
  </si>
  <si>
    <t>Андреева Катя</t>
  </si>
  <si>
    <t>Сунцов Андрей</t>
  </si>
  <si>
    <t>Казаков Илья</t>
  </si>
  <si>
    <t>Караваев Женя</t>
  </si>
  <si>
    <t>Чертков Юра</t>
  </si>
  <si>
    <t>Бисерова Т.В.</t>
  </si>
  <si>
    <t>Азанов Толя</t>
  </si>
  <si>
    <t>Ознобишина Женя</t>
  </si>
  <si>
    <t>Панова К.А.</t>
  </si>
  <si>
    <t>Метрофанова Н.В.</t>
  </si>
  <si>
    <t>Постников Виталий</t>
  </si>
  <si>
    <t>Пилипенко Анна</t>
  </si>
  <si>
    <t>Опоздание</t>
  </si>
  <si>
    <t>Баллы</t>
  </si>
  <si>
    <t>Итого</t>
  </si>
  <si>
    <t>Семья</t>
  </si>
  <si>
    <t>Прошутинская</t>
  </si>
  <si>
    <t>Хамматуллины</t>
  </si>
  <si>
    <t>Хамматуллин Ф.Н.</t>
  </si>
  <si>
    <t>Фамилия имя</t>
  </si>
  <si>
    <t>№</t>
  </si>
  <si>
    <t>Пол</t>
  </si>
  <si>
    <t>м</t>
  </si>
  <si>
    <t>ж</t>
  </si>
  <si>
    <t>Протокол соревнований по ориентированию вид "По выбору"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</si>
</sst>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[$-F400]h:mm:ss\ AM/PM"/>
  </numFmts>
  <fonts count="7">
    <font>
      <sz val="10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24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wrapText="1"/>
    </xf>
    <xf numFmtId="21" fontId="0" fillId="0" borderId="0" xfId="0" applyNumberFormat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/>
    </xf>
    <xf numFmtId="21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 horizontal="center"/>
    </xf>
    <xf numFmtId="21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A1" sqref="A1:L1"/>
    </sheetView>
  </sheetViews>
  <sheetFormatPr defaultColWidth="9.00390625" defaultRowHeight="12.75"/>
  <cols>
    <col min="1" max="1" width="19.75390625" style="0" customWidth="1"/>
    <col min="2" max="4" width="10.625" style="0" bestFit="1" customWidth="1"/>
    <col min="5" max="6" width="5.875" style="0" bestFit="1" customWidth="1"/>
    <col min="7" max="7" width="7.25390625" style="0" bestFit="1" customWidth="1"/>
    <col min="8" max="8" width="8.25390625" style="0" bestFit="1" customWidth="1"/>
    <col min="9" max="9" width="4.375" style="0" bestFit="1" customWidth="1"/>
    <col min="10" max="10" width="3.375" style="0" bestFit="1" customWidth="1"/>
    <col min="11" max="11" width="10.625" style="0" bestFit="1" customWidth="1"/>
    <col min="12" max="12" width="9.25390625" style="0" bestFit="1" customWidth="1"/>
  </cols>
  <sheetData>
    <row r="1" spans="1:12" ht="14.2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84" customHeight="1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1" customFormat="1" ht="87" customHeight="1">
      <c r="A3" s="3" t="s">
        <v>0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21</v>
      </c>
      <c r="G3" s="4" t="s">
        <v>16</v>
      </c>
      <c r="H3" s="4" t="s">
        <v>17</v>
      </c>
      <c r="I3" s="4" t="s">
        <v>18</v>
      </c>
      <c r="J3" s="4" t="s">
        <v>19</v>
      </c>
      <c r="K3" s="4" t="s">
        <v>20</v>
      </c>
      <c r="L3" s="4" t="s">
        <v>22</v>
      </c>
    </row>
    <row r="4" spans="1:12" ht="18">
      <c r="A4" s="5" t="s">
        <v>1</v>
      </c>
      <c r="B4" s="6">
        <v>0</v>
      </c>
      <c r="C4" s="6">
        <v>0.009525462962962963</v>
      </c>
      <c r="D4" s="6">
        <f aca="true" t="shared" si="0" ref="D4:D14">C4-B4</f>
        <v>0.009525462962962963</v>
      </c>
      <c r="E4" s="5">
        <v>3</v>
      </c>
      <c r="F4" s="5"/>
      <c r="G4" s="7">
        <v>1</v>
      </c>
      <c r="H4" s="7">
        <v>0</v>
      </c>
      <c r="I4" s="7">
        <v>3</v>
      </c>
      <c r="J4" s="7">
        <v>3</v>
      </c>
      <c r="K4" s="6">
        <f aca="true" t="shared" si="1" ref="K4:K14">SUM(E4:J4)*$G$16+D4</f>
        <v>0.011261574074074075</v>
      </c>
      <c r="L4" s="7">
        <v>1</v>
      </c>
    </row>
    <row r="5" spans="1:12" ht="18">
      <c r="A5" s="5" t="s">
        <v>10</v>
      </c>
      <c r="B5" s="6">
        <v>0.075</v>
      </c>
      <c r="C5" s="6">
        <v>0.08740740740740742</v>
      </c>
      <c r="D5" s="6">
        <f t="shared" si="0"/>
        <v>0.012407407407407423</v>
      </c>
      <c r="E5" s="5"/>
      <c r="F5" s="5">
        <v>5</v>
      </c>
      <c r="G5" s="7">
        <v>4</v>
      </c>
      <c r="H5" s="7">
        <v>0</v>
      </c>
      <c r="I5" s="7">
        <v>12</v>
      </c>
      <c r="J5" s="7">
        <v>1</v>
      </c>
      <c r="K5" s="6">
        <f t="shared" si="1"/>
        <v>0.016226851851851867</v>
      </c>
      <c r="L5" s="7">
        <v>2</v>
      </c>
    </row>
    <row r="6" spans="1:12" ht="18">
      <c r="A6" s="5" t="s">
        <v>5</v>
      </c>
      <c r="B6" s="6">
        <v>0.02847222222222222</v>
      </c>
      <c r="C6" s="6">
        <v>0.0459375</v>
      </c>
      <c r="D6" s="6">
        <f t="shared" si="0"/>
        <v>0.017465277777777777</v>
      </c>
      <c r="E6" s="5"/>
      <c r="F6" s="5">
        <v>3</v>
      </c>
      <c r="G6" s="7">
        <v>6</v>
      </c>
      <c r="H6" s="7">
        <v>3</v>
      </c>
      <c r="I6" s="7">
        <v>0</v>
      </c>
      <c r="J6" s="7">
        <v>0</v>
      </c>
      <c r="K6" s="6">
        <f t="shared" si="1"/>
        <v>0.01954861111111111</v>
      </c>
      <c r="L6" s="7">
        <v>3</v>
      </c>
    </row>
    <row r="7" spans="1:12" ht="18">
      <c r="A7" s="5" t="s">
        <v>9</v>
      </c>
      <c r="B7" s="6">
        <v>0.06736111111111111</v>
      </c>
      <c r="C7" s="6">
        <v>0.08614583333333332</v>
      </c>
      <c r="D7" s="6">
        <f t="shared" si="0"/>
        <v>0.018784722222222217</v>
      </c>
      <c r="E7" s="5"/>
      <c r="F7" s="5">
        <v>0</v>
      </c>
      <c r="G7" s="7">
        <v>4</v>
      </c>
      <c r="H7" s="7">
        <v>6</v>
      </c>
      <c r="I7" s="7">
        <v>12</v>
      </c>
      <c r="J7" s="7">
        <v>3</v>
      </c>
      <c r="K7" s="6">
        <f t="shared" si="1"/>
        <v>0.023124999999999993</v>
      </c>
      <c r="L7" s="7">
        <v>4</v>
      </c>
    </row>
    <row r="8" spans="1:12" ht="18">
      <c r="A8" s="5" t="s">
        <v>11</v>
      </c>
      <c r="B8" s="6">
        <v>0.07916666666666666</v>
      </c>
      <c r="C8" s="6">
        <v>0.09778935185185185</v>
      </c>
      <c r="D8" s="6">
        <f t="shared" si="0"/>
        <v>0.018622685185185187</v>
      </c>
      <c r="E8" s="5">
        <v>3</v>
      </c>
      <c r="F8" s="7">
        <v>1</v>
      </c>
      <c r="G8" s="7">
        <v>7</v>
      </c>
      <c r="H8" s="7">
        <v>9</v>
      </c>
      <c r="I8" s="7">
        <v>6</v>
      </c>
      <c r="J8" s="7">
        <v>1</v>
      </c>
      <c r="K8" s="6">
        <f t="shared" si="1"/>
        <v>0.023310185185185187</v>
      </c>
      <c r="L8" s="7">
        <v>5</v>
      </c>
    </row>
    <row r="9" spans="1:12" ht="18">
      <c r="A9" s="5" t="s">
        <v>2</v>
      </c>
      <c r="B9" s="6">
        <v>0.003472222222222222</v>
      </c>
      <c r="C9" s="6">
        <v>0.01923611111111111</v>
      </c>
      <c r="D9" s="6">
        <f t="shared" si="0"/>
        <v>0.01576388888888889</v>
      </c>
      <c r="E9" s="5">
        <v>3</v>
      </c>
      <c r="F9" s="5"/>
      <c r="G9" s="7">
        <v>10</v>
      </c>
      <c r="H9" s="7">
        <v>21</v>
      </c>
      <c r="I9" s="7">
        <v>7</v>
      </c>
      <c r="J9" s="7">
        <v>3</v>
      </c>
      <c r="K9" s="6">
        <f t="shared" si="1"/>
        <v>0.02340277777777778</v>
      </c>
      <c r="L9" s="7">
        <v>6</v>
      </c>
    </row>
    <row r="10" spans="1:12" ht="18">
      <c r="A10" s="5" t="s">
        <v>7</v>
      </c>
      <c r="B10" s="6">
        <v>0.04652777777777778</v>
      </c>
      <c r="C10" s="6">
        <v>0.06561342592592594</v>
      </c>
      <c r="D10" s="6">
        <f t="shared" si="0"/>
        <v>0.019085648148148157</v>
      </c>
      <c r="E10" s="5"/>
      <c r="F10" s="5">
        <v>1</v>
      </c>
      <c r="G10" s="7">
        <v>3</v>
      </c>
      <c r="H10" s="7">
        <v>0</v>
      </c>
      <c r="I10" s="7">
        <v>21</v>
      </c>
      <c r="J10" s="7">
        <v>6</v>
      </c>
      <c r="K10" s="6">
        <f t="shared" si="1"/>
        <v>0.024467592592592603</v>
      </c>
      <c r="L10" s="7">
        <v>7</v>
      </c>
    </row>
    <row r="11" spans="1:12" ht="18">
      <c r="A11" s="5" t="s">
        <v>3</v>
      </c>
      <c r="B11" s="6">
        <v>0.009722222222222222</v>
      </c>
      <c r="C11" s="6">
        <v>0.03185185185185185</v>
      </c>
      <c r="D11" s="6">
        <f t="shared" si="0"/>
        <v>0.02212962962962963</v>
      </c>
      <c r="E11" s="5"/>
      <c r="F11" s="5">
        <v>2</v>
      </c>
      <c r="G11" s="7">
        <v>3</v>
      </c>
      <c r="H11" s="7">
        <v>6</v>
      </c>
      <c r="I11" s="7">
        <v>13</v>
      </c>
      <c r="J11" s="7">
        <v>4</v>
      </c>
      <c r="K11" s="6">
        <f t="shared" si="1"/>
        <v>0.026990740740740742</v>
      </c>
      <c r="L11" s="7">
        <v>8</v>
      </c>
    </row>
    <row r="12" spans="1:12" ht="18">
      <c r="A12" s="5" t="s">
        <v>8</v>
      </c>
      <c r="B12" s="6">
        <v>0.05277777777777778</v>
      </c>
      <c r="C12" s="6">
        <v>0.07729166666666666</v>
      </c>
      <c r="D12" s="6">
        <f t="shared" si="0"/>
        <v>0.024513888888888884</v>
      </c>
      <c r="E12" s="5"/>
      <c r="F12" s="5">
        <v>4</v>
      </c>
      <c r="G12" s="7">
        <v>12</v>
      </c>
      <c r="H12" s="7">
        <v>12</v>
      </c>
      <c r="I12" s="7">
        <v>12</v>
      </c>
      <c r="J12" s="7">
        <v>3</v>
      </c>
      <c r="K12" s="6">
        <f t="shared" si="1"/>
        <v>0.03197916666666666</v>
      </c>
      <c r="L12" s="7">
        <v>9</v>
      </c>
    </row>
    <row r="13" spans="1:12" ht="18">
      <c r="A13" s="5" t="s">
        <v>4</v>
      </c>
      <c r="B13" s="6">
        <v>0.020833333333333332</v>
      </c>
      <c r="C13" s="6">
        <v>0.045</v>
      </c>
      <c r="D13" s="6">
        <f t="shared" si="0"/>
        <v>0.024166666666666666</v>
      </c>
      <c r="E13" s="5">
        <v>10</v>
      </c>
      <c r="F13" s="7">
        <v>3</v>
      </c>
      <c r="G13" s="7">
        <v>6</v>
      </c>
      <c r="H13" s="7">
        <v>15</v>
      </c>
      <c r="I13" s="7">
        <v>27</v>
      </c>
      <c r="J13" s="7">
        <v>4</v>
      </c>
      <c r="K13" s="6">
        <f t="shared" si="1"/>
        <v>0.035451388888888886</v>
      </c>
      <c r="L13" s="7">
        <v>10</v>
      </c>
    </row>
    <row r="14" spans="1:12" ht="18">
      <c r="A14" s="5" t="s">
        <v>6</v>
      </c>
      <c r="B14" s="6">
        <v>0.03888888888888889</v>
      </c>
      <c r="C14" s="6">
        <v>0.06597222222222222</v>
      </c>
      <c r="D14" s="6">
        <f t="shared" si="0"/>
        <v>0.027083333333333334</v>
      </c>
      <c r="E14" s="5"/>
      <c r="F14" s="5"/>
      <c r="G14" s="7">
        <v>15</v>
      </c>
      <c r="H14" s="7">
        <v>18</v>
      </c>
      <c r="I14" s="7">
        <v>24</v>
      </c>
      <c r="J14" s="7">
        <v>2</v>
      </c>
      <c r="K14" s="6">
        <f t="shared" si="1"/>
        <v>0.03732638888888889</v>
      </c>
      <c r="L14" s="7">
        <v>11</v>
      </c>
    </row>
    <row r="15" ht="12.75">
      <c r="D15" s="2"/>
    </row>
    <row r="16" spans="4:7" ht="12.75">
      <c r="D16" t="s">
        <v>27</v>
      </c>
      <c r="G16" s="2">
        <v>0.00017361111111111112</v>
      </c>
    </row>
    <row r="17" spans="1:8" ht="18">
      <c r="A17" s="8" t="s">
        <v>25</v>
      </c>
      <c r="H17" t="s">
        <v>26</v>
      </c>
    </row>
  </sheetData>
  <mergeCells count="2">
    <mergeCell ref="A1:L1"/>
    <mergeCell ref="A2:L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22.25390625" style="0" bestFit="1" customWidth="1"/>
    <col min="3" max="3" width="17.00390625" style="0" bestFit="1" customWidth="1"/>
    <col min="4" max="4" width="4.25390625" style="0" bestFit="1" customWidth="1"/>
    <col min="5" max="6" width="8.875" style="9" bestFit="1" customWidth="1"/>
    <col min="7" max="7" width="8.875" style="14" bestFit="1" customWidth="1"/>
    <col min="12" max="12" width="3.00390625" style="0" bestFit="1" customWidth="1"/>
    <col min="13" max="13" width="7.125" style="0" bestFit="1" customWidth="1"/>
    <col min="14" max="14" width="3.00390625" style="0" bestFit="1" customWidth="1"/>
  </cols>
  <sheetData>
    <row r="1" spans="1:12" ht="14.25">
      <c r="A1" s="21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ht="13.5" customHeight="1">
      <c r="B2" s="20" t="s">
        <v>86</v>
      </c>
    </row>
    <row r="3" spans="1:14" ht="12.75">
      <c r="A3" s="16" t="s">
        <v>82</v>
      </c>
      <c r="B3" s="16" t="s">
        <v>81</v>
      </c>
      <c r="C3" s="16" t="s">
        <v>77</v>
      </c>
      <c r="D3" s="16" t="s">
        <v>83</v>
      </c>
      <c r="E3" s="17"/>
      <c r="F3" s="17"/>
      <c r="G3" s="18"/>
      <c r="H3" s="16" t="s">
        <v>74</v>
      </c>
      <c r="I3" s="16" t="s">
        <v>75</v>
      </c>
      <c r="J3" s="16" t="s">
        <v>76</v>
      </c>
      <c r="K3" s="16" t="s">
        <v>22</v>
      </c>
      <c r="L3" s="16"/>
      <c r="M3" s="16"/>
      <c r="N3" s="16"/>
    </row>
    <row r="4" spans="1:14" ht="15">
      <c r="A4" s="10">
        <v>25</v>
      </c>
      <c r="B4" s="10" t="s">
        <v>50</v>
      </c>
      <c r="C4" s="10" t="s">
        <v>6</v>
      </c>
      <c r="D4" s="10" t="s">
        <v>84</v>
      </c>
      <c r="E4" s="12">
        <v>0.006944444444444444</v>
      </c>
      <c r="F4" s="12">
        <v>0.059814814814814814</v>
      </c>
      <c r="G4" s="19">
        <f aca="true" t="shared" si="0" ref="G4:G50">F4-E4</f>
        <v>0.05287037037037037</v>
      </c>
      <c r="H4" s="16">
        <v>17</v>
      </c>
      <c r="I4" s="16">
        <v>21</v>
      </c>
      <c r="J4" s="16">
        <f aca="true" t="shared" si="1" ref="J4:J50">I4-H4</f>
        <v>4</v>
      </c>
      <c r="K4" s="16">
        <v>23</v>
      </c>
      <c r="L4" s="16"/>
      <c r="M4" s="16"/>
      <c r="N4" s="16"/>
    </row>
    <row r="5" spans="1:14" ht="15">
      <c r="A5" s="10">
        <v>1</v>
      </c>
      <c r="B5" s="10" t="s">
        <v>28</v>
      </c>
      <c r="C5" s="10" t="s">
        <v>6</v>
      </c>
      <c r="D5" s="10" t="s">
        <v>84</v>
      </c>
      <c r="E5" s="11">
        <v>0</v>
      </c>
      <c r="F5" s="12">
        <v>0.05722222222222222</v>
      </c>
      <c r="G5" s="19">
        <f t="shared" si="0"/>
        <v>0.05722222222222222</v>
      </c>
      <c r="H5" s="16">
        <v>23</v>
      </c>
      <c r="I5" s="16">
        <v>21</v>
      </c>
      <c r="J5" s="16">
        <f t="shared" si="1"/>
        <v>-2</v>
      </c>
      <c r="K5" s="16">
        <v>25</v>
      </c>
      <c r="L5" s="16"/>
      <c r="M5" s="16"/>
      <c r="N5" s="16"/>
    </row>
    <row r="6" spans="1:14" ht="15">
      <c r="A6" s="10">
        <v>13</v>
      </c>
      <c r="B6" s="10" t="s">
        <v>39</v>
      </c>
      <c r="C6" s="10" t="s">
        <v>6</v>
      </c>
      <c r="D6" s="10" t="s">
        <v>85</v>
      </c>
      <c r="E6" s="11">
        <v>0.003472222222222222</v>
      </c>
      <c r="F6" s="12">
        <v>0.035416666666666666</v>
      </c>
      <c r="G6" s="19">
        <f t="shared" si="0"/>
        <v>0.03194444444444444</v>
      </c>
      <c r="H6" s="16"/>
      <c r="I6" s="16">
        <v>18</v>
      </c>
      <c r="J6" s="16">
        <f t="shared" si="1"/>
        <v>18</v>
      </c>
      <c r="K6" s="16">
        <v>10</v>
      </c>
      <c r="L6" s="16"/>
      <c r="M6" s="16"/>
      <c r="N6" s="16"/>
    </row>
    <row r="7" spans="1:14" ht="15">
      <c r="A7" s="10">
        <v>37</v>
      </c>
      <c r="B7" s="10" t="s">
        <v>62</v>
      </c>
      <c r="C7" s="10" t="s">
        <v>6</v>
      </c>
      <c r="D7" s="10" t="s">
        <v>85</v>
      </c>
      <c r="E7" s="12">
        <v>0.010416666666666666</v>
      </c>
      <c r="F7" s="12">
        <v>0.05159722222222222</v>
      </c>
      <c r="G7" s="19">
        <f t="shared" si="0"/>
        <v>0.041180555555555554</v>
      </c>
      <c r="H7" s="16"/>
      <c r="I7" s="16">
        <v>18</v>
      </c>
      <c r="J7" s="16">
        <f t="shared" si="1"/>
        <v>18</v>
      </c>
      <c r="K7" s="16">
        <v>12</v>
      </c>
      <c r="L7" s="16">
        <f>J4+J6+J7</f>
        <v>40</v>
      </c>
      <c r="M7" s="18">
        <f>G4+G6+G7</f>
        <v>0.12599537037037037</v>
      </c>
      <c r="N7" s="16">
        <v>9</v>
      </c>
    </row>
    <row r="8" spans="1:14" ht="15">
      <c r="A8" s="10">
        <v>7</v>
      </c>
      <c r="B8" s="10" t="s">
        <v>34</v>
      </c>
      <c r="C8" s="10" t="s">
        <v>11</v>
      </c>
      <c r="D8" s="10" t="s">
        <v>84</v>
      </c>
      <c r="E8" s="11">
        <v>0</v>
      </c>
      <c r="F8" s="12">
        <v>0.04083333333333333</v>
      </c>
      <c r="G8" s="19">
        <f t="shared" si="0"/>
        <v>0.04083333333333333</v>
      </c>
      <c r="H8" s="16"/>
      <c r="I8" s="16">
        <v>21</v>
      </c>
      <c r="J8" s="16">
        <f t="shared" si="1"/>
        <v>21</v>
      </c>
      <c r="K8" s="16">
        <v>10</v>
      </c>
      <c r="L8" s="16"/>
      <c r="M8" s="16"/>
      <c r="N8" s="16"/>
    </row>
    <row r="9" spans="1:14" ht="15">
      <c r="A9" s="10">
        <v>31</v>
      </c>
      <c r="B9" s="10" t="s">
        <v>56</v>
      </c>
      <c r="C9" s="10" t="s">
        <v>11</v>
      </c>
      <c r="D9" s="10" t="s">
        <v>84</v>
      </c>
      <c r="E9" s="12">
        <v>0.00694444444444444</v>
      </c>
      <c r="F9" s="12">
        <v>0.04494212962962963</v>
      </c>
      <c r="G9" s="19">
        <f t="shared" si="0"/>
        <v>0.03799768518518519</v>
      </c>
      <c r="H9" s="16"/>
      <c r="I9" s="16">
        <v>18</v>
      </c>
      <c r="J9" s="16">
        <f t="shared" si="1"/>
        <v>18</v>
      </c>
      <c r="K9" s="16">
        <v>14</v>
      </c>
      <c r="L9" s="16"/>
      <c r="M9" s="16"/>
      <c r="N9" s="16"/>
    </row>
    <row r="10" spans="1:14" ht="15">
      <c r="A10" s="10">
        <v>19</v>
      </c>
      <c r="B10" s="10" t="s">
        <v>45</v>
      </c>
      <c r="C10" s="10" t="s">
        <v>11</v>
      </c>
      <c r="D10" s="10" t="s">
        <v>85</v>
      </c>
      <c r="E10" s="11">
        <v>0.00347222222222222</v>
      </c>
      <c r="F10" s="12">
        <v>0.036458333333333336</v>
      </c>
      <c r="G10" s="19">
        <f t="shared" si="0"/>
        <v>0.03298611111111112</v>
      </c>
      <c r="H10" s="16"/>
      <c r="I10" s="16">
        <v>24</v>
      </c>
      <c r="J10" s="16">
        <f t="shared" si="1"/>
        <v>24</v>
      </c>
      <c r="K10" s="16">
        <v>2</v>
      </c>
      <c r="L10" s="16"/>
      <c r="M10" s="16"/>
      <c r="N10" s="16"/>
    </row>
    <row r="11" spans="1:14" ht="15">
      <c r="A11" s="10">
        <v>42</v>
      </c>
      <c r="B11" s="10" t="s">
        <v>67</v>
      </c>
      <c r="C11" s="10" t="s">
        <v>11</v>
      </c>
      <c r="D11" s="10" t="s">
        <v>85</v>
      </c>
      <c r="E11" s="12">
        <v>0.0104166666666667</v>
      </c>
      <c r="F11" s="12">
        <v>0.04766203703703704</v>
      </c>
      <c r="G11" s="19">
        <f t="shared" si="0"/>
        <v>0.03724537037037034</v>
      </c>
      <c r="H11" s="16"/>
      <c r="I11" s="16">
        <v>24</v>
      </c>
      <c r="J11" s="16">
        <f t="shared" si="1"/>
        <v>24</v>
      </c>
      <c r="K11" s="16">
        <v>4</v>
      </c>
      <c r="L11" s="16">
        <f>J8+J10+J11</f>
        <v>69</v>
      </c>
      <c r="M11" s="18">
        <f>G8+G10+G11</f>
        <v>0.11106481481481478</v>
      </c>
      <c r="N11" s="16">
        <v>2</v>
      </c>
    </row>
    <row r="12" spans="1:14" ht="15">
      <c r="A12" s="10">
        <v>41</v>
      </c>
      <c r="B12" s="10" t="s">
        <v>65</v>
      </c>
      <c r="C12" s="10" t="s">
        <v>10</v>
      </c>
      <c r="D12" s="10" t="s">
        <v>84</v>
      </c>
      <c r="E12" s="12">
        <v>0.0104166666666667</v>
      </c>
      <c r="F12" s="12">
        <v>0.04935185185185185</v>
      </c>
      <c r="G12" s="19">
        <f t="shared" si="0"/>
        <v>0.03893518518518515</v>
      </c>
      <c r="H12" s="16"/>
      <c r="I12" s="16">
        <v>27</v>
      </c>
      <c r="J12" s="16">
        <f t="shared" si="1"/>
        <v>27</v>
      </c>
      <c r="K12" s="16">
        <v>1</v>
      </c>
      <c r="L12" s="16"/>
      <c r="M12" s="16"/>
      <c r="N12" s="16"/>
    </row>
    <row r="13" spans="1:14" ht="15">
      <c r="A13" s="10">
        <v>30</v>
      </c>
      <c r="B13" s="10" t="s">
        <v>55</v>
      </c>
      <c r="C13" s="10" t="s">
        <v>10</v>
      </c>
      <c r="D13" s="10" t="s">
        <v>84</v>
      </c>
      <c r="E13" s="12">
        <v>0.00694444444444444</v>
      </c>
      <c r="F13" s="12">
        <v>0.03326388888888889</v>
      </c>
      <c r="G13" s="19">
        <f t="shared" si="0"/>
        <v>0.02631944444444445</v>
      </c>
      <c r="H13" s="16"/>
      <c r="I13" s="16">
        <v>18</v>
      </c>
      <c r="J13" s="16">
        <f t="shared" si="1"/>
        <v>18</v>
      </c>
      <c r="K13" s="16">
        <v>13</v>
      </c>
      <c r="L13" s="16"/>
      <c r="M13" s="16"/>
      <c r="N13" s="16"/>
    </row>
    <row r="14" spans="1:14" ht="15">
      <c r="A14" s="10">
        <v>6</v>
      </c>
      <c r="B14" s="10" t="s">
        <v>33</v>
      </c>
      <c r="C14" s="10" t="s">
        <v>10</v>
      </c>
      <c r="D14" s="10" t="s">
        <v>84</v>
      </c>
      <c r="E14" s="11">
        <v>0</v>
      </c>
      <c r="F14" s="12">
        <v>0.041747685185185186</v>
      </c>
      <c r="G14" s="19">
        <f t="shared" si="0"/>
        <v>0.041747685185185186</v>
      </c>
      <c r="H14" s="16">
        <v>1</v>
      </c>
      <c r="I14" s="16">
        <v>15</v>
      </c>
      <c r="J14" s="16">
        <f t="shared" si="1"/>
        <v>14</v>
      </c>
      <c r="K14" s="16">
        <v>16</v>
      </c>
      <c r="L14" s="16"/>
      <c r="M14" s="16"/>
      <c r="N14" s="16"/>
    </row>
    <row r="15" spans="1:14" ht="15">
      <c r="A15" s="10">
        <v>18</v>
      </c>
      <c r="B15" s="10" t="s">
        <v>44</v>
      </c>
      <c r="C15" s="10" t="s">
        <v>10</v>
      </c>
      <c r="D15" s="10" t="s">
        <v>85</v>
      </c>
      <c r="E15" s="11">
        <v>0.00347222222222222</v>
      </c>
      <c r="F15" s="12">
        <v>0.04731481481481481</v>
      </c>
      <c r="G15" s="19">
        <f t="shared" si="0"/>
        <v>0.04384259259259259</v>
      </c>
      <c r="H15" s="16">
        <v>4</v>
      </c>
      <c r="I15" s="16">
        <v>15</v>
      </c>
      <c r="J15" s="16">
        <f t="shared" si="1"/>
        <v>11</v>
      </c>
      <c r="K15" s="16">
        <v>20</v>
      </c>
      <c r="L15" s="16">
        <f>J15+J13+J12</f>
        <v>56</v>
      </c>
      <c r="M15" s="16"/>
      <c r="N15" s="16">
        <v>7</v>
      </c>
    </row>
    <row r="16" spans="1:14" ht="15">
      <c r="A16" s="10">
        <v>11</v>
      </c>
      <c r="B16" s="10" t="s">
        <v>72</v>
      </c>
      <c r="C16" s="10" t="s">
        <v>8</v>
      </c>
      <c r="D16" s="10" t="s">
        <v>84</v>
      </c>
      <c r="E16" s="11">
        <v>0</v>
      </c>
      <c r="F16" s="12">
        <v>0.04082175925925926</v>
      </c>
      <c r="G16" s="19">
        <f t="shared" si="0"/>
        <v>0.04082175925925926</v>
      </c>
      <c r="H16" s="16"/>
      <c r="I16" s="16">
        <v>21</v>
      </c>
      <c r="J16" s="16">
        <f t="shared" si="1"/>
        <v>21</v>
      </c>
      <c r="K16" s="16">
        <v>9</v>
      </c>
      <c r="L16" s="16"/>
      <c r="M16" s="16"/>
      <c r="N16" s="16"/>
    </row>
    <row r="17" spans="1:14" ht="15">
      <c r="A17" s="10">
        <v>23</v>
      </c>
      <c r="B17" s="10" t="s">
        <v>48</v>
      </c>
      <c r="C17" s="10" t="s">
        <v>8</v>
      </c>
      <c r="D17" s="10" t="s">
        <v>85</v>
      </c>
      <c r="E17" s="11">
        <v>0.00347222222222222</v>
      </c>
      <c r="F17" s="12">
        <v>0.036458333333333336</v>
      </c>
      <c r="G17" s="19">
        <f t="shared" si="0"/>
        <v>0.03298611111111112</v>
      </c>
      <c r="H17" s="16"/>
      <c r="I17" s="16">
        <v>24</v>
      </c>
      <c r="J17" s="16">
        <f t="shared" si="1"/>
        <v>24</v>
      </c>
      <c r="K17" s="16">
        <v>3</v>
      </c>
      <c r="L17" s="16"/>
      <c r="M17" s="16"/>
      <c r="N17" s="16"/>
    </row>
    <row r="18" spans="1:14" ht="15">
      <c r="A18" s="10">
        <v>35</v>
      </c>
      <c r="B18" s="10" t="s">
        <v>60</v>
      </c>
      <c r="C18" s="10" t="s">
        <v>8</v>
      </c>
      <c r="D18" s="10" t="s">
        <v>85</v>
      </c>
      <c r="E18" s="12">
        <v>0.00694444444444444</v>
      </c>
      <c r="F18" s="13">
        <v>0.044988425925925925</v>
      </c>
      <c r="G18" s="19">
        <f t="shared" si="0"/>
        <v>0.038043981481481484</v>
      </c>
      <c r="H18" s="16"/>
      <c r="I18" s="16">
        <v>15</v>
      </c>
      <c r="J18" s="16">
        <f t="shared" si="1"/>
        <v>15</v>
      </c>
      <c r="K18" s="16">
        <v>13</v>
      </c>
      <c r="L18" s="16"/>
      <c r="M18" s="16"/>
      <c r="N18" s="16"/>
    </row>
    <row r="19" spans="1:14" ht="15">
      <c r="A19" s="10">
        <v>46</v>
      </c>
      <c r="B19" s="10" t="s">
        <v>69</v>
      </c>
      <c r="C19" s="10" t="s">
        <v>8</v>
      </c>
      <c r="D19" s="10" t="s">
        <v>85</v>
      </c>
      <c r="E19" s="12">
        <v>0.0104166666666667</v>
      </c>
      <c r="F19" s="12">
        <v>0.05378472222222222</v>
      </c>
      <c r="G19" s="19">
        <f t="shared" si="0"/>
        <v>0.04336805555555552</v>
      </c>
      <c r="H19" s="16">
        <v>3</v>
      </c>
      <c r="I19" s="16">
        <v>18</v>
      </c>
      <c r="J19" s="16">
        <f t="shared" si="1"/>
        <v>15</v>
      </c>
      <c r="K19" s="16">
        <v>15</v>
      </c>
      <c r="L19" s="16">
        <f>SUM(J16:J18)</f>
        <v>60</v>
      </c>
      <c r="M19" s="16"/>
      <c r="N19" s="16">
        <v>5</v>
      </c>
    </row>
    <row r="20" spans="1:14" ht="15">
      <c r="A20" s="10">
        <v>16</v>
      </c>
      <c r="B20" s="10" t="s">
        <v>42</v>
      </c>
      <c r="C20" s="10" t="s">
        <v>2</v>
      </c>
      <c r="D20" s="10" t="s">
        <v>84</v>
      </c>
      <c r="E20" s="11">
        <v>0.00347222222222222</v>
      </c>
      <c r="F20" s="12">
        <v>0.034722222222222224</v>
      </c>
      <c r="G20" s="19">
        <f t="shared" si="0"/>
        <v>0.03125000000000001</v>
      </c>
      <c r="H20" s="16"/>
      <c r="I20" s="16">
        <v>24</v>
      </c>
      <c r="J20" s="16">
        <f t="shared" si="1"/>
        <v>24</v>
      </c>
      <c r="K20" s="16">
        <v>3</v>
      </c>
      <c r="L20" s="16"/>
      <c r="M20" s="16"/>
      <c r="N20" s="16"/>
    </row>
    <row r="21" spans="1:14" ht="15">
      <c r="A21" s="10">
        <v>39</v>
      </c>
      <c r="B21" s="10" t="s">
        <v>64</v>
      </c>
      <c r="C21" s="10" t="s">
        <v>2</v>
      </c>
      <c r="D21" s="10" t="s">
        <v>84</v>
      </c>
      <c r="E21" s="12">
        <v>0.0104166666666667</v>
      </c>
      <c r="F21" s="12">
        <v>0.04898148148148148</v>
      </c>
      <c r="G21" s="19">
        <f t="shared" si="0"/>
        <v>0.03856481481481478</v>
      </c>
      <c r="H21" s="16"/>
      <c r="I21" s="16">
        <v>24</v>
      </c>
      <c r="J21" s="16">
        <f t="shared" si="1"/>
        <v>24</v>
      </c>
      <c r="K21" s="16">
        <v>5</v>
      </c>
      <c r="L21" s="16"/>
      <c r="M21" s="16"/>
      <c r="N21" s="16"/>
    </row>
    <row r="22" spans="1:14" ht="15">
      <c r="A22" s="10">
        <v>4</v>
      </c>
      <c r="B22" s="10" t="s">
        <v>31</v>
      </c>
      <c r="C22" s="10" t="s">
        <v>2</v>
      </c>
      <c r="D22" s="10" t="s">
        <v>84</v>
      </c>
      <c r="E22" s="11">
        <v>0</v>
      </c>
      <c r="F22" s="12">
        <v>0.03667824074074074</v>
      </c>
      <c r="G22" s="19">
        <f t="shared" si="0"/>
        <v>0.03667824074074074</v>
      </c>
      <c r="H22" s="16"/>
      <c r="I22" s="16">
        <v>15</v>
      </c>
      <c r="J22" s="16">
        <f t="shared" si="1"/>
        <v>15</v>
      </c>
      <c r="K22" s="16">
        <v>15</v>
      </c>
      <c r="L22" s="16"/>
      <c r="M22" s="16"/>
      <c r="N22" s="16"/>
    </row>
    <row r="23" spans="1:14" ht="15">
      <c r="A23" s="10">
        <v>28</v>
      </c>
      <c r="B23" s="10" t="s">
        <v>53</v>
      </c>
      <c r="C23" s="10" t="s">
        <v>2</v>
      </c>
      <c r="D23" s="10" t="s">
        <v>85</v>
      </c>
      <c r="E23" s="12">
        <v>0.00694444444444444</v>
      </c>
      <c r="F23" s="12">
        <v>0.03125</v>
      </c>
      <c r="G23" s="19">
        <f t="shared" si="0"/>
        <v>0.02430555555555556</v>
      </c>
      <c r="H23" s="16"/>
      <c r="I23" s="16">
        <v>18</v>
      </c>
      <c r="J23" s="16">
        <f t="shared" si="1"/>
        <v>18</v>
      </c>
      <c r="K23" s="16">
        <v>8</v>
      </c>
      <c r="L23" s="16">
        <f>J20+J21+J23</f>
        <v>66</v>
      </c>
      <c r="M23" s="16"/>
      <c r="N23" s="16">
        <v>3</v>
      </c>
    </row>
    <row r="24" spans="1:14" ht="15">
      <c r="A24" s="10">
        <v>40</v>
      </c>
      <c r="B24" s="10" t="s">
        <v>66</v>
      </c>
      <c r="C24" s="10" t="s">
        <v>9</v>
      </c>
      <c r="D24" s="10" t="s">
        <v>84</v>
      </c>
      <c r="E24" s="12">
        <v>0.0104166666666667</v>
      </c>
      <c r="F24" s="12">
        <v>0.04971064814814815</v>
      </c>
      <c r="G24" s="19">
        <f t="shared" si="0"/>
        <v>0.03929398148148145</v>
      </c>
      <c r="H24" s="16"/>
      <c r="I24" s="16">
        <v>21</v>
      </c>
      <c r="J24" s="16">
        <f t="shared" si="1"/>
        <v>21</v>
      </c>
      <c r="K24" s="16">
        <v>8</v>
      </c>
      <c r="L24" s="16"/>
      <c r="M24" s="16"/>
      <c r="N24" s="16"/>
    </row>
    <row r="25" spans="1:14" ht="15">
      <c r="A25" s="10">
        <v>5</v>
      </c>
      <c r="B25" s="10" t="s">
        <v>32</v>
      </c>
      <c r="C25" s="10" t="s">
        <v>9</v>
      </c>
      <c r="D25" s="10" t="s">
        <v>84</v>
      </c>
      <c r="E25" s="11">
        <v>0</v>
      </c>
      <c r="F25" s="12">
        <v>0.04197916666666667</v>
      </c>
      <c r="G25" s="19">
        <f t="shared" si="0"/>
        <v>0.04197916666666667</v>
      </c>
      <c r="H25" s="16">
        <v>1</v>
      </c>
      <c r="I25" s="16">
        <v>15</v>
      </c>
      <c r="J25" s="16">
        <f t="shared" si="1"/>
        <v>14</v>
      </c>
      <c r="K25" s="16">
        <v>17</v>
      </c>
      <c r="L25" s="16"/>
      <c r="M25" s="16"/>
      <c r="N25" s="16"/>
    </row>
    <row r="26" spans="1:14" ht="15">
      <c r="A26" s="10">
        <v>17</v>
      </c>
      <c r="B26" s="10" t="s">
        <v>43</v>
      </c>
      <c r="C26" s="10" t="s">
        <v>9</v>
      </c>
      <c r="D26" s="10" t="s">
        <v>84</v>
      </c>
      <c r="E26" s="11">
        <v>0.00347222222222222</v>
      </c>
      <c r="F26" s="12">
        <v>0.04722222222222222</v>
      </c>
      <c r="G26" s="19">
        <f t="shared" si="0"/>
        <v>0.043750000000000004</v>
      </c>
      <c r="H26" s="16">
        <v>4</v>
      </c>
      <c r="I26" s="16">
        <v>15</v>
      </c>
      <c r="J26" s="16">
        <f t="shared" si="1"/>
        <v>11</v>
      </c>
      <c r="K26" s="16">
        <v>18</v>
      </c>
      <c r="L26" s="16"/>
      <c r="M26" s="16"/>
      <c r="N26" s="16"/>
    </row>
    <row r="27" spans="1:14" ht="15">
      <c r="A27" s="10">
        <v>29</v>
      </c>
      <c r="B27" s="10" t="s">
        <v>54</v>
      </c>
      <c r="C27" s="10" t="s">
        <v>9</v>
      </c>
      <c r="D27" s="10" t="s">
        <v>85</v>
      </c>
      <c r="E27" s="12">
        <v>0.00694444444444444</v>
      </c>
      <c r="F27" s="12">
        <v>0.02829861111111111</v>
      </c>
      <c r="G27" s="19">
        <f t="shared" si="0"/>
        <v>0.02135416666666667</v>
      </c>
      <c r="H27" s="16"/>
      <c r="I27" s="16">
        <v>18</v>
      </c>
      <c r="J27" s="16">
        <f t="shared" si="1"/>
        <v>18</v>
      </c>
      <c r="K27" s="16">
        <v>7</v>
      </c>
      <c r="L27" s="16">
        <f>J24+J25+J27</f>
        <v>53</v>
      </c>
      <c r="M27" s="16"/>
      <c r="N27" s="16">
        <v>8</v>
      </c>
    </row>
    <row r="28" spans="1:14" ht="15">
      <c r="A28" s="10">
        <v>10</v>
      </c>
      <c r="B28" s="10" t="s">
        <v>37</v>
      </c>
      <c r="C28" s="10" t="s">
        <v>5</v>
      </c>
      <c r="D28" s="10" t="s">
        <v>84</v>
      </c>
      <c r="E28" s="11">
        <v>0</v>
      </c>
      <c r="F28" s="12">
        <v>0.02292824074074074</v>
      </c>
      <c r="G28" s="19">
        <f t="shared" si="0"/>
        <v>0.02292824074074074</v>
      </c>
      <c r="H28" s="16"/>
      <c r="I28" s="16">
        <v>18</v>
      </c>
      <c r="J28" s="16">
        <f t="shared" si="1"/>
        <v>18</v>
      </c>
      <c r="K28" s="16">
        <v>12</v>
      </c>
      <c r="L28" s="16"/>
      <c r="M28" s="16"/>
      <c r="N28" s="16"/>
    </row>
    <row r="29" spans="1:14" ht="15">
      <c r="A29" s="10">
        <v>34</v>
      </c>
      <c r="B29" s="10" t="s">
        <v>59</v>
      </c>
      <c r="C29" s="10" t="s">
        <v>5</v>
      </c>
      <c r="D29" s="10" t="s">
        <v>84</v>
      </c>
      <c r="E29" s="12">
        <v>0.00694444444444444</v>
      </c>
      <c r="F29" s="12">
        <v>0.036759259259259255</v>
      </c>
      <c r="G29" s="19">
        <f t="shared" si="0"/>
        <v>0.029814814814814815</v>
      </c>
      <c r="H29" s="16"/>
      <c r="I29" s="16">
        <v>6</v>
      </c>
      <c r="J29" s="16">
        <f t="shared" si="1"/>
        <v>6</v>
      </c>
      <c r="K29" s="16">
        <v>19</v>
      </c>
      <c r="L29" s="16"/>
      <c r="M29" s="16"/>
      <c r="N29" s="16"/>
    </row>
    <row r="30" spans="1:14" ht="15">
      <c r="A30" s="10">
        <v>22</v>
      </c>
      <c r="B30" s="10" t="s">
        <v>47</v>
      </c>
      <c r="C30" s="10" t="s">
        <v>5</v>
      </c>
      <c r="D30" s="10" t="s">
        <v>84</v>
      </c>
      <c r="E30" s="11">
        <v>0.00347222222222222</v>
      </c>
      <c r="F30" s="12">
        <v>0.05561342592592592</v>
      </c>
      <c r="G30" s="19">
        <f t="shared" si="0"/>
        <v>0.052141203703703703</v>
      </c>
      <c r="H30" s="16">
        <v>16</v>
      </c>
      <c r="I30" s="16">
        <v>21</v>
      </c>
      <c r="J30" s="16">
        <f t="shared" si="1"/>
        <v>5</v>
      </c>
      <c r="K30" s="16">
        <v>20</v>
      </c>
      <c r="L30" s="16"/>
      <c r="M30" s="16"/>
      <c r="N30" s="16"/>
    </row>
    <row r="31" spans="1:14" ht="15">
      <c r="A31" s="10">
        <v>45</v>
      </c>
      <c r="B31" s="10" t="s">
        <v>73</v>
      </c>
      <c r="C31" s="10" t="s">
        <v>5</v>
      </c>
      <c r="D31" s="10" t="s">
        <v>85</v>
      </c>
      <c r="E31" s="12">
        <v>0.0104166666666667</v>
      </c>
      <c r="F31" s="12">
        <v>0.05599537037037037</v>
      </c>
      <c r="G31" s="19">
        <f t="shared" si="0"/>
        <v>0.04557870370370367</v>
      </c>
      <c r="H31" s="16">
        <v>6</v>
      </c>
      <c r="I31" s="16">
        <v>21</v>
      </c>
      <c r="J31" s="16">
        <f t="shared" si="1"/>
        <v>15</v>
      </c>
      <c r="K31" s="16">
        <v>16</v>
      </c>
      <c r="L31" s="16">
        <f>J28+J29+J31</f>
        <v>39</v>
      </c>
      <c r="M31" s="16"/>
      <c r="N31" s="16">
        <v>11</v>
      </c>
    </row>
    <row r="32" spans="1:14" ht="15">
      <c r="A32" s="10">
        <v>24</v>
      </c>
      <c r="B32" s="10" t="s">
        <v>49</v>
      </c>
      <c r="C32" s="10" t="s">
        <v>78</v>
      </c>
      <c r="D32" s="10" t="s">
        <v>85</v>
      </c>
      <c r="E32" s="11">
        <v>0.003472222222222222</v>
      </c>
      <c r="F32" s="12">
        <v>0.03587962962962963</v>
      </c>
      <c r="G32" s="19">
        <f t="shared" si="0"/>
        <v>0.032407407407407406</v>
      </c>
      <c r="H32" s="16"/>
      <c r="I32" s="16">
        <v>24</v>
      </c>
      <c r="J32" s="16">
        <f t="shared" si="1"/>
        <v>24</v>
      </c>
      <c r="K32" s="16">
        <v>1</v>
      </c>
      <c r="L32" s="16"/>
      <c r="M32" s="16"/>
      <c r="N32" s="16"/>
    </row>
    <row r="33" spans="1:14" ht="15">
      <c r="A33" s="10">
        <v>12</v>
      </c>
      <c r="B33" s="10" t="s">
        <v>38</v>
      </c>
      <c r="C33" s="10" t="s">
        <v>78</v>
      </c>
      <c r="D33" s="10" t="s">
        <v>85</v>
      </c>
      <c r="E33" s="11">
        <v>0</v>
      </c>
      <c r="F33" s="12">
        <v>0.036550925925925924</v>
      </c>
      <c r="G33" s="19">
        <f t="shared" si="0"/>
        <v>0.036550925925925924</v>
      </c>
      <c r="H33" s="16"/>
      <c r="I33" s="16">
        <v>21</v>
      </c>
      <c r="J33" s="16">
        <f t="shared" si="1"/>
        <v>21</v>
      </c>
      <c r="K33" s="16">
        <v>5</v>
      </c>
      <c r="L33" s="16"/>
      <c r="M33" s="16"/>
      <c r="N33" s="16"/>
    </row>
    <row r="34" spans="1:14" ht="15">
      <c r="A34" s="10">
        <v>47</v>
      </c>
      <c r="B34" s="10" t="s">
        <v>70</v>
      </c>
      <c r="C34" s="10" t="s">
        <v>78</v>
      </c>
      <c r="D34" s="10" t="s">
        <v>85</v>
      </c>
      <c r="E34" s="12">
        <v>0.0104166666666667</v>
      </c>
      <c r="F34" s="12">
        <v>0.051145833333333335</v>
      </c>
      <c r="G34" s="19">
        <f t="shared" si="0"/>
        <v>0.040729166666666636</v>
      </c>
      <c r="H34" s="16"/>
      <c r="I34" s="16">
        <v>18</v>
      </c>
      <c r="J34" s="16">
        <f t="shared" si="1"/>
        <v>18</v>
      </c>
      <c r="K34" s="16">
        <v>11</v>
      </c>
      <c r="L34" s="16"/>
      <c r="M34" s="16"/>
      <c r="N34" s="16"/>
    </row>
    <row r="35" spans="1:14" ht="15">
      <c r="A35" s="10">
        <v>36</v>
      </c>
      <c r="B35" s="10" t="s">
        <v>61</v>
      </c>
      <c r="C35" s="10" t="s">
        <v>78</v>
      </c>
      <c r="D35" s="10" t="s">
        <v>85</v>
      </c>
      <c r="E35" s="12">
        <v>0.006944444444444444</v>
      </c>
      <c r="F35" s="12">
        <v>0.04918981481481482</v>
      </c>
      <c r="G35" s="19">
        <f t="shared" si="0"/>
        <v>0.04224537037037038</v>
      </c>
      <c r="H35" s="16">
        <v>1</v>
      </c>
      <c r="I35" s="16">
        <v>15</v>
      </c>
      <c r="J35" s="16">
        <f t="shared" si="1"/>
        <v>14</v>
      </c>
      <c r="K35" s="16">
        <v>17</v>
      </c>
      <c r="L35" s="16">
        <f>SUM(J32:J34)</f>
        <v>63</v>
      </c>
      <c r="M35" s="16"/>
      <c r="N35" s="16">
        <v>4</v>
      </c>
    </row>
    <row r="36" spans="1:14" ht="15">
      <c r="A36" s="10">
        <v>38</v>
      </c>
      <c r="B36" s="10" t="s">
        <v>63</v>
      </c>
      <c r="C36" s="10" t="s">
        <v>3</v>
      </c>
      <c r="D36" s="10" t="s">
        <v>84</v>
      </c>
      <c r="E36" s="12">
        <v>0.0104166666666667</v>
      </c>
      <c r="F36" s="12">
        <v>0.049479166666666664</v>
      </c>
      <c r="G36" s="19">
        <f t="shared" si="0"/>
        <v>0.039062499999999965</v>
      </c>
      <c r="H36" s="16"/>
      <c r="I36" s="16">
        <v>27</v>
      </c>
      <c r="J36" s="16">
        <f t="shared" si="1"/>
        <v>27</v>
      </c>
      <c r="K36" s="16">
        <v>2</v>
      </c>
      <c r="L36" s="16"/>
      <c r="M36" s="16"/>
      <c r="N36" s="16"/>
    </row>
    <row r="37" spans="1:14" ht="15">
      <c r="A37" s="10">
        <v>14</v>
      </c>
      <c r="B37" s="10" t="s">
        <v>40</v>
      </c>
      <c r="C37" s="10" t="s">
        <v>3</v>
      </c>
      <c r="D37" s="10" t="s">
        <v>84</v>
      </c>
      <c r="E37" s="11">
        <v>0.003472222222222222</v>
      </c>
      <c r="F37" s="12">
        <v>0.0556712962962963</v>
      </c>
      <c r="G37" s="19">
        <f t="shared" si="0"/>
        <v>0.05219907407407408</v>
      </c>
      <c r="H37" s="16">
        <v>16</v>
      </c>
      <c r="I37" s="16">
        <v>21</v>
      </c>
      <c r="J37" s="16">
        <f t="shared" si="1"/>
        <v>5</v>
      </c>
      <c r="K37" s="16">
        <v>21</v>
      </c>
      <c r="L37" s="16"/>
      <c r="M37" s="16"/>
      <c r="N37" s="16"/>
    </row>
    <row r="38" spans="1:14" ht="15">
      <c r="A38" s="10">
        <v>26</v>
      </c>
      <c r="B38" s="10" t="s">
        <v>51</v>
      </c>
      <c r="C38" s="10" t="s">
        <v>3</v>
      </c>
      <c r="D38" s="10" t="s">
        <v>85</v>
      </c>
      <c r="E38" s="12">
        <v>0.00694444444444444</v>
      </c>
      <c r="F38" s="12">
        <v>0.03194444444444445</v>
      </c>
      <c r="G38" s="19">
        <f t="shared" si="0"/>
        <v>0.02500000000000001</v>
      </c>
      <c r="H38" s="16"/>
      <c r="I38" s="16">
        <v>18</v>
      </c>
      <c r="J38" s="16">
        <f t="shared" si="1"/>
        <v>18</v>
      </c>
      <c r="K38" s="16">
        <v>9</v>
      </c>
      <c r="L38" s="16"/>
      <c r="M38" s="16"/>
      <c r="N38" s="16"/>
    </row>
    <row r="39" spans="1:14" ht="15">
      <c r="A39" s="10">
        <v>2</v>
      </c>
      <c r="B39" s="10" t="s">
        <v>29</v>
      </c>
      <c r="C39" s="10" t="s">
        <v>3</v>
      </c>
      <c r="D39" s="10" t="s">
        <v>85</v>
      </c>
      <c r="E39" s="11">
        <v>0</v>
      </c>
      <c r="F39" s="12">
        <v>0.029166666666666664</v>
      </c>
      <c r="G39" s="19">
        <f t="shared" si="0"/>
        <v>0.029166666666666664</v>
      </c>
      <c r="H39" s="16"/>
      <c r="I39" s="16">
        <v>12</v>
      </c>
      <c r="J39" s="16">
        <f t="shared" si="1"/>
        <v>12</v>
      </c>
      <c r="K39" s="16">
        <v>19</v>
      </c>
      <c r="L39" s="16">
        <f>J36+J38+J39</f>
        <v>57</v>
      </c>
      <c r="M39" s="16"/>
      <c r="N39" s="16">
        <v>6</v>
      </c>
    </row>
    <row r="40" spans="1:14" ht="15">
      <c r="A40" s="10">
        <v>21</v>
      </c>
      <c r="B40" s="10" t="s">
        <v>80</v>
      </c>
      <c r="C40" s="10" t="s">
        <v>79</v>
      </c>
      <c r="D40" s="10" t="s">
        <v>84</v>
      </c>
      <c r="E40" s="11">
        <v>0.00347222222222222</v>
      </c>
      <c r="F40" s="12">
        <v>0.057824074074074076</v>
      </c>
      <c r="G40" s="19">
        <f t="shared" si="0"/>
        <v>0.05435185185185186</v>
      </c>
      <c r="H40" s="16">
        <v>19</v>
      </c>
      <c r="I40" s="16">
        <v>24</v>
      </c>
      <c r="J40" s="16">
        <f t="shared" si="1"/>
        <v>5</v>
      </c>
      <c r="K40" s="16">
        <v>22</v>
      </c>
      <c r="L40" s="16"/>
      <c r="M40" s="16"/>
      <c r="N40" s="16"/>
    </row>
    <row r="41" spans="1:14" ht="15">
      <c r="A41" s="10">
        <v>49</v>
      </c>
      <c r="B41" s="10" t="s">
        <v>71</v>
      </c>
      <c r="C41" s="10" t="s">
        <v>79</v>
      </c>
      <c r="D41" s="10" t="s">
        <v>85</v>
      </c>
      <c r="E41" s="12">
        <v>0.010416666666666666</v>
      </c>
      <c r="F41" s="12">
        <v>0.05162037037037037</v>
      </c>
      <c r="G41" s="19">
        <f t="shared" si="0"/>
        <v>0.04120370370370371</v>
      </c>
      <c r="H41" s="16"/>
      <c r="I41" s="16">
        <v>15</v>
      </c>
      <c r="J41" s="16">
        <f t="shared" si="1"/>
        <v>15</v>
      </c>
      <c r="K41" s="16">
        <v>14</v>
      </c>
      <c r="L41" s="16"/>
      <c r="M41" s="16"/>
      <c r="N41" s="16"/>
    </row>
    <row r="42" spans="1:14" ht="15">
      <c r="A42" s="10">
        <v>33</v>
      </c>
      <c r="B42" s="10" t="s">
        <v>58</v>
      </c>
      <c r="C42" s="10" t="s">
        <v>79</v>
      </c>
      <c r="D42" s="10" t="s">
        <v>85</v>
      </c>
      <c r="E42" s="12">
        <v>0.00694444444444444</v>
      </c>
      <c r="F42" s="12">
        <v>0.04944444444444444</v>
      </c>
      <c r="G42" s="19">
        <f t="shared" si="0"/>
        <v>0.042499999999999996</v>
      </c>
      <c r="H42" s="16">
        <v>2</v>
      </c>
      <c r="I42" s="16">
        <v>15</v>
      </c>
      <c r="J42" s="16">
        <f t="shared" si="1"/>
        <v>13</v>
      </c>
      <c r="K42" s="16">
        <v>18</v>
      </c>
      <c r="L42" s="16"/>
      <c r="M42" s="16"/>
      <c r="N42" s="16"/>
    </row>
    <row r="43" spans="1:14" ht="15">
      <c r="A43" s="10">
        <v>9</v>
      </c>
      <c r="B43" s="10" t="s">
        <v>36</v>
      </c>
      <c r="C43" s="10" t="s">
        <v>79</v>
      </c>
      <c r="D43" s="10" t="s">
        <v>85</v>
      </c>
      <c r="E43" s="11">
        <v>0</v>
      </c>
      <c r="F43" s="12">
        <v>0.0500925925925926</v>
      </c>
      <c r="G43" s="19">
        <f t="shared" si="0"/>
        <v>0.0500925925925926</v>
      </c>
      <c r="H43" s="16">
        <v>13</v>
      </c>
      <c r="I43" s="16">
        <v>12</v>
      </c>
      <c r="J43" s="16">
        <f t="shared" si="1"/>
        <v>-1</v>
      </c>
      <c r="K43" s="16">
        <v>21</v>
      </c>
      <c r="L43" s="16">
        <f>SUM(J40:J42)</f>
        <v>33</v>
      </c>
      <c r="M43" s="16"/>
      <c r="N43" s="16">
        <v>12</v>
      </c>
    </row>
    <row r="44" spans="1:14" ht="15">
      <c r="A44" s="10">
        <v>20</v>
      </c>
      <c r="B44" s="10" t="s">
        <v>46</v>
      </c>
      <c r="C44" s="10" t="s">
        <v>1</v>
      </c>
      <c r="D44" s="10" t="s">
        <v>84</v>
      </c>
      <c r="E44" s="11">
        <v>0.00347222222222222</v>
      </c>
      <c r="F44" s="12">
        <v>0.034722222222222224</v>
      </c>
      <c r="G44" s="19">
        <f t="shared" si="0"/>
        <v>0.03125000000000001</v>
      </c>
      <c r="H44" s="16"/>
      <c r="I44" s="16">
        <v>24</v>
      </c>
      <c r="J44" s="16">
        <f t="shared" si="1"/>
        <v>24</v>
      </c>
      <c r="K44" s="16">
        <v>4</v>
      </c>
      <c r="L44" s="16"/>
      <c r="M44" s="16"/>
      <c r="N44" s="16"/>
    </row>
    <row r="45" spans="1:14" ht="15">
      <c r="A45" s="10">
        <v>43</v>
      </c>
      <c r="B45" s="10" t="s">
        <v>68</v>
      </c>
      <c r="C45" s="10" t="s">
        <v>1</v>
      </c>
      <c r="D45" s="10" t="s">
        <v>84</v>
      </c>
      <c r="E45" s="12">
        <v>0.0104166666666667</v>
      </c>
      <c r="F45" s="12">
        <v>0.04898148148148148</v>
      </c>
      <c r="G45" s="19">
        <f t="shared" si="0"/>
        <v>0.03856481481481478</v>
      </c>
      <c r="H45" s="16"/>
      <c r="I45" s="16">
        <v>24</v>
      </c>
      <c r="J45" s="16">
        <f t="shared" si="1"/>
        <v>24</v>
      </c>
      <c r="K45" s="16">
        <v>6</v>
      </c>
      <c r="L45" s="16"/>
      <c r="M45" s="16"/>
      <c r="N45" s="16"/>
    </row>
    <row r="46" spans="1:14" ht="15">
      <c r="A46" s="10">
        <v>8</v>
      </c>
      <c r="B46" s="10" t="s">
        <v>35</v>
      </c>
      <c r="C46" s="10" t="s">
        <v>1</v>
      </c>
      <c r="D46" s="10" t="s">
        <v>84</v>
      </c>
      <c r="E46" s="11">
        <v>0</v>
      </c>
      <c r="F46" s="12">
        <v>0.03634259259259259</v>
      </c>
      <c r="G46" s="19">
        <f t="shared" si="0"/>
        <v>0.03634259259259259</v>
      </c>
      <c r="H46" s="16"/>
      <c r="I46" s="16">
        <v>21</v>
      </c>
      <c r="J46" s="16">
        <f t="shared" si="1"/>
        <v>21</v>
      </c>
      <c r="K46" s="16">
        <v>7</v>
      </c>
      <c r="L46" s="16"/>
      <c r="M46" s="16"/>
      <c r="N46" s="16"/>
    </row>
    <row r="47" spans="1:14" ht="15">
      <c r="A47" s="10">
        <v>32</v>
      </c>
      <c r="B47" s="10" t="s">
        <v>57</v>
      </c>
      <c r="C47" s="10" t="s">
        <v>1</v>
      </c>
      <c r="D47" s="10" t="s">
        <v>84</v>
      </c>
      <c r="E47" s="12">
        <v>0.00694444444444444</v>
      </c>
      <c r="F47" s="12">
        <v>0.059814814814814814</v>
      </c>
      <c r="G47" s="19">
        <f t="shared" si="0"/>
        <v>0.05287037037037037</v>
      </c>
      <c r="H47" s="16">
        <v>17</v>
      </c>
      <c r="I47" s="16">
        <v>21</v>
      </c>
      <c r="J47" s="16">
        <f t="shared" si="1"/>
        <v>4</v>
      </c>
      <c r="K47" s="16">
        <v>24</v>
      </c>
      <c r="L47" s="16">
        <f>SUM(J44:J46)</f>
        <v>69</v>
      </c>
      <c r="M47" s="18">
        <f>G44+G45+G46</f>
        <v>0.10615740740740738</v>
      </c>
      <c r="N47" s="16">
        <v>1</v>
      </c>
    </row>
    <row r="48" spans="1:14" ht="15">
      <c r="A48" s="10">
        <v>27</v>
      </c>
      <c r="B48" s="10" t="s">
        <v>52</v>
      </c>
      <c r="C48" s="10" t="s">
        <v>4</v>
      </c>
      <c r="D48" s="10" t="s">
        <v>84</v>
      </c>
      <c r="E48" s="12">
        <v>0.00694444444444444</v>
      </c>
      <c r="F48" s="12">
        <v>0.060567129629629624</v>
      </c>
      <c r="G48" s="19">
        <f t="shared" si="0"/>
        <v>0.05362268518518518</v>
      </c>
      <c r="H48" s="16"/>
      <c r="I48" s="16">
        <v>21</v>
      </c>
      <c r="J48" s="16">
        <f t="shared" si="1"/>
        <v>21</v>
      </c>
      <c r="K48" s="16">
        <v>11</v>
      </c>
      <c r="L48" s="16"/>
      <c r="M48" s="16"/>
      <c r="N48" s="16"/>
    </row>
    <row r="49" spans="1:14" ht="15">
      <c r="A49" s="10">
        <v>15</v>
      </c>
      <c r="B49" s="10" t="s">
        <v>41</v>
      </c>
      <c r="C49" s="10" t="s">
        <v>4</v>
      </c>
      <c r="D49" s="10" t="s">
        <v>84</v>
      </c>
      <c r="E49" s="11">
        <v>0.00347222222222222</v>
      </c>
      <c r="F49" s="15">
        <v>0.06255787037037037</v>
      </c>
      <c r="G49" s="19">
        <f t="shared" si="0"/>
        <v>0.05908564814814816</v>
      </c>
      <c r="H49" s="16">
        <v>26</v>
      </c>
      <c r="I49" s="16">
        <v>24</v>
      </c>
      <c r="J49" s="16">
        <f t="shared" si="1"/>
        <v>-2</v>
      </c>
      <c r="K49" s="16">
        <v>26</v>
      </c>
      <c r="L49" s="16"/>
      <c r="M49" s="16"/>
      <c r="N49" s="16"/>
    </row>
    <row r="50" spans="1:14" ht="15">
      <c r="A50" s="10">
        <v>3</v>
      </c>
      <c r="B50" s="10" t="s">
        <v>30</v>
      </c>
      <c r="C50" s="10" t="s">
        <v>4</v>
      </c>
      <c r="D50" s="10" t="s">
        <v>85</v>
      </c>
      <c r="E50" s="11">
        <v>0</v>
      </c>
      <c r="F50" s="12">
        <v>0.03657407407407407</v>
      </c>
      <c r="G50" s="19">
        <f t="shared" si="0"/>
        <v>0.03657407407407407</v>
      </c>
      <c r="H50" s="16"/>
      <c r="I50" s="16">
        <v>21</v>
      </c>
      <c r="J50" s="16">
        <f t="shared" si="1"/>
        <v>21</v>
      </c>
      <c r="K50" s="16">
        <v>6</v>
      </c>
      <c r="L50" s="16">
        <f>SUM(J48:J50)</f>
        <v>40</v>
      </c>
      <c r="M50" s="18">
        <f>G48+G49+G50</f>
        <v>0.14928240740740742</v>
      </c>
      <c r="N50" s="16">
        <v>10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2007-08-05T06:53:39Z</cp:lastPrinted>
  <dcterms:created xsi:type="dcterms:W3CDTF">2007-08-04T13:22:04Z</dcterms:created>
  <dcterms:modified xsi:type="dcterms:W3CDTF">2007-09-21T07:33:26Z</dcterms:modified>
  <cp:category/>
  <cp:version/>
  <cp:contentType/>
  <cp:contentStatus/>
</cp:coreProperties>
</file>